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15"/>
  </bookViews>
  <sheets>
    <sheet name="备案表" sheetId="1" r:id="rId1"/>
    <sheet name="Sheet2" sheetId="2" r:id="rId2"/>
    <sheet name="Sheet3" sheetId="3" r:id="rId3"/>
  </sheets>
  <definedNames>
    <definedName name="_xlnm._FilterDatabase" localSheetId="0" hidden="1">备案表!$A$7:$X$26</definedName>
    <definedName name="_xlnm.Print_Titles" localSheetId="0">备案表!$2:$7</definedName>
  </definedNames>
  <calcPr calcId="144525"/>
</workbook>
</file>

<file path=xl/sharedStrings.xml><?xml version="1.0" encoding="utf-8"?>
<sst xmlns="http://schemas.openxmlformats.org/spreadsheetml/2006/main" count="66">
  <si>
    <t>附件：</t>
  </si>
  <si>
    <t xml:space="preserve"> 2025年农村公益事业建设财政奖补项目备案表</t>
  </si>
  <si>
    <t>统计时间：2025年7月17日</t>
  </si>
  <si>
    <t>序号</t>
  </si>
  <si>
    <t>市</t>
  </si>
  <si>
    <t>县（市、区）</t>
  </si>
  <si>
    <t>乡镇</t>
  </si>
  <si>
    <t>村</t>
  </si>
  <si>
    <t>项目名称</t>
  </si>
  <si>
    <t>是否重点项目</t>
  </si>
  <si>
    <t>是否同步施工项目</t>
  </si>
  <si>
    <t>主要建设内容</t>
  </si>
  <si>
    <t>总投资（万元）</t>
  </si>
  <si>
    <t>受益人数（人）</t>
  </si>
  <si>
    <t>基础类项目</t>
  </si>
  <si>
    <t>提升类项目</t>
  </si>
  <si>
    <t>村内道路</t>
  </si>
  <si>
    <t>街道雨水排放</t>
  </si>
  <si>
    <t>街道照明设施</t>
  </si>
  <si>
    <t>村民饮用水工程</t>
  </si>
  <si>
    <t>坑塘治理</t>
  </si>
  <si>
    <t>村内道路提档升级</t>
  </si>
  <si>
    <t>照明设施提档升级</t>
  </si>
  <si>
    <t>生活污水处理工程</t>
  </si>
  <si>
    <t>村民休闲活动场所</t>
  </si>
  <si>
    <t>其他公益事业项目</t>
  </si>
  <si>
    <t>合计</t>
  </si>
  <si>
    <t>中央奖补资金</t>
  </si>
  <si>
    <t>省级奖补资金</t>
  </si>
  <si>
    <t>地方财政补助</t>
  </si>
  <si>
    <t>村级自筹</t>
  </si>
  <si>
    <t>（是或否）</t>
  </si>
  <si>
    <t>（米）</t>
  </si>
  <si>
    <t>（盏）</t>
  </si>
  <si>
    <t>（个）</t>
  </si>
  <si>
    <t>（平方米）</t>
  </si>
  <si>
    <t>具体建设内容</t>
  </si>
  <si>
    <t>石家庄</t>
  </si>
  <si>
    <t>晋州市</t>
  </si>
  <si>
    <t>总十庄镇</t>
  </si>
  <si>
    <t>东钓鱼台村</t>
  </si>
  <si>
    <t>否</t>
  </si>
  <si>
    <t>河头村</t>
  </si>
  <si>
    <t>马于镇</t>
  </si>
  <si>
    <t>前彭头村</t>
  </si>
  <si>
    <t>村内照明</t>
  </si>
  <si>
    <t>西队村</t>
  </si>
  <si>
    <t>西贾庄村</t>
  </si>
  <si>
    <t>东卓宿镇</t>
  </si>
  <si>
    <t>冻河头村</t>
  </si>
  <si>
    <t>寺头村</t>
  </si>
  <si>
    <t>槐树镇</t>
  </si>
  <si>
    <t>槐树村</t>
  </si>
  <si>
    <t>南白水村</t>
  </si>
  <si>
    <t>周村</t>
  </si>
  <si>
    <t>小樵镇</t>
  </si>
  <si>
    <t>北旺村</t>
  </si>
  <si>
    <t>彭召村</t>
  </si>
  <si>
    <t>桃园</t>
  </si>
  <si>
    <t>郭家庄村</t>
  </si>
  <si>
    <t>东大留村</t>
  </si>
  <si>
    <t>西大留村</t>
  </si>
  <si>
    <t>西小留村</t>
  </si>
  <si>
    <t>东里庄</t>
  </si>
  <si>
    <t>东寺村</t>
  </si>
  <si>
    <t>大石家庄村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</si>
</sst>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2"/>
      <color theme="1"/>
      <name val="方正小标宋_GBK"/>
      <charset val="134"/>
    </font>
    <font>
      <u/>
      <sz val="22"/>
      <color theme="1"/>
      <name val="方正小标宋_GBK"/>
      <charset val="134"/>
    </font>
    <font>
      <sz val="11"/>
      <color theme="1"/>
      <name val="方正书宋_GBK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6" fillId="23" borderId="8" applyNumberFormat="0" applyAlignment="0" applyProtection="0">
      <alignment vertical="center"/>
    </xf>
    <xf numFmtId="0" fontId="24" fillId="23" borderId="2" applyNumberFormat="0" applyAlignment="0" applyProtection="0">
      <alignment vertical="center"/>
    </xf>
    <xf numFmtId="0" fontId="27" fillId="33" borderId="9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4">
    <xf numFmtId="0" fontId="0" fillId="0" borderId="0" xfId="0"/>
    <xf numFmtId="0" fontId="0" fillId="0" borderId="0" xfId="0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176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shrinkToFit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/>
    </xf>
    <xf numFmtId="176" fontId="0" fillId="0" borderId="0" xfId="0" applyNumberFormat="1" applyBorder="1" applyAlignment="1">
      <alignment horizontal="center"/>
    </xf>
    <xf numFmtId="176" fontId="4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 shrinkToFit="1"/>
    </xf>
    <xf numFmtId="49" fontId="5" fillId="2" borderId="1" xfId="0" applyNumberFormat="1" applyFont="1" applyFill="1" applyBorder="1" applyAlignment="1">
      <alignment horizontal="center" vertical="center" shrinkToFit="1"/>
    </xf>
    <xf numFmtId="0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5" fillId="2" borderId="1" xfId="0" applyNumberFormat="1" applyFont="1" applyFill="1" applyBorder="1" applyAlignment="1">
      <alignment horizontal="center" vertical="center" shrinkToFit="1"/>
    </xf>
    <xf numFmtId="0" fontId="5" fillId="2" borderId="1" xfId="0" applyNumberFormat="1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X26"/>
  <sheetViews>
    <sheetView tabSelected="1" zoomScale="90" zoomScaleNormal="90" topLeftCell="A12" workbookViewId="0">
      <selection activeCell="O17" sqref="O17"/>
    </sheetView>
  </sheetViews>
  <sheetFormatPr defaultColWidth="9" defaultRowHeight="13.5"/>
  <cols>
    <col min="1" max="1" width="7.775" style="5" customWidth="1"/>
    <col min="2" max="2" width="8.19166666666667" style="5" customWidth="1"/>
    <col min="3" max="3" width="8.375" style="4" customWidth="1"/>
    <col min="4" max="4" width="9.85833333333333" style="1" customWidth="1"/>
    <col min="5" max="5" width="11.5" style="4" customWidth="1"/>
    <col min="6" max="6" width="35.875" style="4" customWidth="1"/>
    <col min="7" max="8" width="9.75" style="5" customWidth="1"/>
    <col min="9" max="9" width="10.75" style="5" customWidth="1"/>
    <col min="10" max="12" width="9.75" style="5" customWidth="1"/>
    <col min="13" max="13" width="9.75" style="6" customWidth="1"/>
    <col min="14" max="17" width="9.75" style="5" customWidth="1"/>
    <col min="18" max="18" width="9.75" style="1" customWidth="1"/>
    <col min="19" max="19" width="12.75" style="7" customWidth="1"/>
    <col min="20" max="23" width="9.75" style="7" customWidth="1"/>
    <col min="24" max="24" width="7.375" style="5" customWidth="1"/>
    <col min="25" max="25" width="8.875" style="5" customWidth="1"/>
    <col min="26" max="16384" width="9" style="5"/>
  </cols>
  <sheetData>
    <row r="1" ht="18.75" spans="1:1">
      <c r="A1" s="8" t="s">
        <v>0</v>
      </c>
    </row>
    <row r="2" ht="32.25" customHeight="1" spans="1:24">
      <c r="A2" s="9" t="s">
        <v>1</v>
      </c>
      <c r="B2" s="10"/>
      <c r="C2" s="9"/>
      <c r="D2" s="11"/>
      <c r="E2" s="9"/>
      <c r="F2" s="9"/>
      <c r="G2" s="9"/>
      <c r="H2" s="9"/>
      <c r="I2" s="9"/>
      <c r="J2" s="9"/>
      <c r="K2" s="9"/>
      <c r="L2" s="9"/>
      <c r="M2" s="26"/>
      <c r="N2" s="9"/>
      <c r="O2" s="9"/>
      <c r="P2" s="9"/>
      <c r="Q2" s="9"/>
      <c r="R2" s="11"/>
      <c r="S2" s="31"/>
      <c r="T2" s="31"/>
      <c r="U2" s="31"/>
      <c r="V2" s="31"/>
      <c r="W2" s="31"/>
      <c r="X2" s="9"/>
    </row>
    <row r="3" ht="29.25" customHeight="1" spans="1:23">
      <c r="A3" s="12" t="s">
        <v>2</v>
      </c>
      <c r="B3" s="12"/>
      <c r="C3" s="13"/>
      <c r="D3" s="4"/>
      <c r="W3" s="32"/>
    </row>
    <row r="4" s="1" customFormat="1" ht="21" customHeight="1" spans="1:24">
      <c r="A4" s="14" t="s">
        <v>3</v>
      </c>
      <c r="B4" s="14" t="s">
        <v>4</v>
      </c>
      <c r="C4" s="14" t="s">
        <v>5</v>
      </c>
      <c r="D4" s="14" t="s">
        <v>6</v>
      </c>
      <c r="E4" s="14" t="s">
        <v>7</v>
      </c>
      <c r="F4" s="14" t="s">
        <v>8</v>
      </c>
      <c r="G4" s="14" t="s">
        <v>9</v>
      </c>
      <c r="H4" s="14" t="s">
        <v>10</v>
      </c>
      <c r="I4" s="14" t="s">
        <v>11</v>
      </c>
      <c r="J4" s="14"/>
      <c r="K4" s="14"/>
      <c r="L4" s="14"/>
      <c r="M4" s="27"/>
      <c r="N4" s="14"/>
      <c r="O4" s="14"/>
      <c r="P4" s="14"/>
      <c r="Q4" s="14"/>
      <c r="R4" s="14"/>
      <c r="S4" s="33" t="s">
        <v>12</v>
      </c>
      <c r="T4" s="33"/>
      <c r="U4" s="33"/>
      <c r="V4" s="33"/>
      <c r="W4" s="33"/>
      <c r="X4" s="14" t="s">
        <v>13</v>
      </c>
    </row>
    <row r="5" s="1" customFormat="1" ht="21" customHeight="1" spans="1:24">
      <c r="A5" s="14"/>
      <c r="B5" s="14"/>
      <c r="C5" s="14"/>
      <c r="D5" s="14"/>
      <c r="E5" s="14"/>
      <c r="F5" s="14"/>
      <c r="G5" s="14"/>
      <c r="H5" s="14"/>
      <c r="I5" s="14" t="s">
        <v>14</v>
      </c>
      <c r="J5" s="14"/>
      <c r="K5" s="14"/>
      <c r="L5" s="14"/>
      <c r="M5" s="27"/>
      <c r="N5" s="14" t="s">
        <v>15</v>
      </c>
      <c r="O5" s="14"/>
      <c r="P5" s="14"/>
      <c r="Q5" s="14"/>
      <c r="R5" s="14"/>
      <c r="S5" s="33"/>
      <c r="T5" s="33"/>
      <c r="U5" s="33"/>
      <c r="V5" s="33"/>
      <c r="W5" s="33"/>
      <c r="X5" s="14"/>
    </row>
    <row r="6" s="1" customFormat="1" ht="33" customHeight="1" spans="1:24">
      <c r="A6" s="14"/>
      <c r="B6" s="14"/>
      <c r="C6" s="14"/>
      <c r="D6" s="14"/>
      <c r="E6" s="14"/>
      <c r="F6" s="14"/>
      <c r="G6" s="14"/>
      <c r="H6" s="14"/>
      <c r="I6" s="14" t="s">
        <v>16</v>
      </c>
      <c r="J6" s="14" t="s">
        <v>17</v>
      </c>
      <c r="K6" s="14" t="s">
        <v>18</v>
      </c>
      <c r="L6" s="14" t="s">
        <v>19</v>
      </c>
      <c r="M6" s="27" t="s">
        <v>20</v>
      </c>
      <c r="N6" s="14" t="s">
        <v>21</v>
      </c>
      <c r="O6" s="14" t="s">
        <v>22</v>
      </c>
      <c r="P6" s="14" t="s">
        <v>23</v>
      </c>
      <c r="Q6" s="14" t="s">
        <v>24</v>
      </c>
      <c r="R6" s="14" t="s">
        <v>25</v>
      </c>
      <c r="S6" s="33" t="s">
        <v>26</v>
      </c>
      <c r="T6" s="33" t="s">
        <v>27</v>
      </c>
      <c r="U6" s="33" t="s">
        <v>28</v>
      </c>
      <c r="V6" s="33" t="s">
        <v>29</v>
      </c>
      <c r="W6" s="33" t="s">
        <v>30</v>
      </c>
      <c r="X6" s="14"/>
    </row>
    <row r="7" s="1" customFormat="1" ht="32.1" customHeight="1" spans="1:24">
      <c r="A7" s="14"/>
      <c r="B7" s="14"/>
      <c r="C7" s="14"/>
      <c r="D7" s="14"/>
      <c r="E7" s="14"/>
      <c r="F7" s="14"/>
      <c r="G7" s="14" t="s">
        <v>31</v>
      </c>
      <c r="H7" s="14" t="s">
        <v>31</v>
      </c>
      <c r="I7" s="14" t="s">
        <v>32</v>
      </c>
      <c r="J7" s="14" t="s">
        <v>32</v>
      </c>
      <c r="K7" s="14" t="s">
        <v>33</v>
      </c>
      <c r="L7" s="14" t="s">
        <v>34</v>
      </c>
      <c r="M7" s="27" t="s">
        <v>34</v>
      </c>
      <c r="N7" s="14" t="s">
        <v>35</v>
      </c>
      <c r="O7" s="14" t="s">
        <v>33</v>
      </c>
      <c r="P7" s="14" t="s">
        <v>34</v>
      </c>
      <c r="Q7" s="14" t="s">
        <v>34</v>
      </c>
      <c r="R7" s="14" t="s">
        <v>36</v>
      </c>
      <c r="S7" s="33"/>
      <c r="T7" s="33"/>
      <c r="U7" s="33"/>
      <c r="V7" s="33"/>
      <c r="W7" s="33"/>
      <c r="X7" s="14"/>
    </row>
    <row r="8" s="2" customFormat="1" ht="40" customHeight="1" spans="1:24">
      <c r="A8" s="15">
        <v>1</v>
      </c>
      <c r="B8" s="16" t="s">
        <v>37</v>
      </c>
      <c r="C8" s="17" t="s">
        <v>38</v>
      </c>
      <c r="D8" s="18" t="s">
        <v>39</v>
      </c>
      <c r="E8" s="17" t="s">
        <v>40</v>
      </c>
      <c r="F8" s="18" t="s">
        <v>16</v>
      </c>
      <c r="G8" s="18" t="s">
        <v>41</v>
      </c>
      <c r="H8" s="18" t="s">
        <v>41</v>
      </c>
      <c r="I8" s="28">
        <v>797.5</v>
      </c>
      <c r="J8" s="28"/>
      <c r="K8" s="28"/>
      <c r="L8" s="28"/>
      <c r="M8" s="28"/>
      <c r="N8" s="28"/>
      <c r="O8" s="28"/>
      <c r="P8" s="28"/>
      <c r="Q8" s="28"/>
      <c r="R8" s="34"/>
      <c r="S8" s="35">
        <f>U8+W8</f>
        <v>29.87</v>
      </c>
      <c r="T8" s="35"/>
      <c r="U8" s="36">
        <v>29</v>
      </c>
      <c r="V8" s="37"/>
      <c r="W8" s="37">
        <f>U8*0.03</f>
        <v>0.87</v>
      </c>
      <c r="X8" s="15">
        <v>3298</v>
      </c>
    </row>
    <row r="9" s="2" customFormat="1" ht="40" customHeight="1" spans="1:24">
      <c r="A9" s="15">
        <v>2</v>
      </c>
      <c r="B9" s="16" t="s">
        <v>37</v>
      </c>
      <c r="C9" s="17" t="s">
        <v>38</v>
      </c>
      <c r="D9" s="18" t="s">
        <v>39</v>
      </c>
      <c r="E9" s="17" t="s">
        <v>42</v>
      </c>
      <c r="F9" s="18" t="s">
        <v>16</v>
      </c>
      <c r="G9" s="18" t="s">
        <v>41</v>
      </c>
      <c r="H9" s="18" t="s">
        <v>41</v>
      </c>
      <c r="I9" s="28">
        <v>979</v>
      </c>
      <c r="J9" s="28"/>
      <c r="K9" s="28"/>
      <c r="L9" s="28"/>
      <c r="M9" s="28"/>
      <c r="N9" s="28"/>
      <c r="O9" s="28"/>
      <c r="P9" s="28"/>
      <c r="Q9" s="28"/>
      <c r="R9" s="34"/>
      <c r="S9" s="35">
        <f>U9+W9</f>
        <v>51.5</v>
      </c>
      <c r="T9" s="35"/>
      <c r="U9" s="36">
        <v>50</v>
      </c>
      <c r="V9" s="37"/>
      <c r="W9" s="37">
        <f>U9*0.03</f>
        <v>1.5</v>
      </c>
      <c r="X9" s="15">
        <v>1200</v>
      </c>
    </row>
    <row r="10" s="3" customFormat="1" ht="40" customHeight="1" spans="1:24">
      <c r="A10" s="15">
        <v>3</v>
      </c>
      <c r="B10" s="16" t="s">
        <v>37</v>
      </c>
      <c r="C10" s="19" t="s">
        <v>38</v>
      </c>
      <c r="D10" s="19" t="s">
        <v>43</v>
      </c>
      <c r="E10" s="16" t="s">
        <v>44</v>
      </c>
      <c r="F10" s="19" t="s">
        <v>45</v>
      </c>
      <c r="G10" s="18" t="s">
        <v>41</v>
      </c>
      <c r="H10" s="18" t="s">
        <v>41</v>
      </c>
      <c r="I10" s="28"/>
      <c r="J10" s="28"/>
      <c r="K10" s="28">
        <v>265</v>
      </c>
      <c r="L10" s="28"/>
      <c r="M10" s="28"/>
      <c r="N10" s="28"/>
      <c r="O10" s="28"/>
      <c r="P10" s="28"/>
      <c r="Q10" s="28"/>
      <c r="R10" s="34"/>
      <c r="S10" s="38">
        <v>10.3</v>
      </c>
      <c r="T10" s="35"/>
      <c r="U10" s="38">
        <v>10</v>
      </c>
      <c r="V10" s="37"/>
      <c r="W10" s="37">
        <v>0.3</v>
      </c>
      <c r="X10" s="16">
        <v>1451</v>
      </c>
    </row>
    <row r="11" s="2" customFormat="1" ht="40" customHeight="1" spans="1:24">
      <c r="A11" s="15">
        <v>4</v>
      </c>
      <c r="B11" s="16" t="s">
        <v>37</v>
      </c>
      <c r="C11" s="17" t="s">
        <v>38</v>
      </c>
      <c r="D11" s="17" t="s">
        <v>43</v>
      </c>
      <c r="E11" s="16" t="s">
        <v>46</v>
      </c>
      <c r="F11" s="17" t="s">
        <v>16</v>
      </c>
      <c r="G11" s="18" t="s">
        <v>41</v>
      </c>
      <c r="H11" s="18" t="s">
        <v>41</v>
      </c>
      <c r="I11" s="28">
        <v>2257</v>
      </c>
      <c r="J11" s="28"/>
      <c r="K11" s="28"/>
      <c r="L11" s="28"/>
      <c r="M11" s="28"/>
      <c r="N11" s="28"/>
      <c r="O11" s="28"/>
      <c r="P11" s="28"/>
      <c r="Q11" s="28"/>
      <c r="R11" s="34"/>
      <c r="S11" s="35">
        <f t="shared" ref="S10:S12" si="0">T11+W11</f>
        <v>41.2</v>
      </c>
      <c r="T11" s="35">
        <v>40</v>
      </c>
      <c r="U11" s="35"/>
      <c r="V11" s="37"/>
      <c r="W11" s="37">
        <v>1.2</v>
      </c>
      <c r="X11" s="39">
        <v>1412</v>
      </c>
    </row>
    <row r="12" s="2" customFormat="1" ht="40" customHeight="1" spans="1:24">
      <c r="A12" s="15">
        <v>5</v>
      </c>
      <c r="B12" s="16" t="s">
        <v>37</v>
      </c>
      <c r="C12" s="17" t="s">
        <v>38</v>
      </c>
      <c r="D12" s="17" t="s">
        <v>43</v>
      </c>
      <c r="E12" s="16" t="s">
        <v>47</v>
      </c>
      <c r="F12" s="17" t="s">
        <v>16</v>
      </c>
      <c r="G12" s="18" t="s">
        <v>41</v>
      </c>
      <c r="H12" s="18" t="s">
        <v>41</v>
      </c>
      <c r="I12" s="28">
        <v>5103</v>
      </c>
      <c r="J12" s="28"/>
      <c r="K12" s="28"/>
      <c r="L12" s="28"/>
      <c r="M12" s="28"/>
      <c r="N12" s="28"/>
      <c r="O12" s="28"/>
      <c r="P12" s="28"/>
      <c r="Q12" s="28"/>
      <c r="R12" s="34"/>
      <c r="S12" s="35">
        <f t="shared" si="0"/>
        <v>20.6</v>
      </c>
      <c r="T12" s="35">
        <v>20</v>
      </c>
      <c r="U12" s="35"/>
      <c r="V12" s="37"/>
      <c r="W12" s="37">
        <v>0.6</v>
      </c>
      <c r="X12" s="39">
        <v>2516</v>
      </c>
    </row>
    <row r="13" s="2" customFormat="1" ht="40" customHeight="1" spans="1:24">
      <c r="A13" s="15">
        <v>6</v>
      </c>
      <c r="B13" s="16" t="s">
        <v>37</v>
      </c>
      <c r="C13" s="17" t="s">
        <v>38</v>
      </c>
      <c r="D13" s="18" t="s">
        <v>48</v>
      </c>
      <c r="E13" s="20" t="s">
        <v>49</v>
      </c>
      <c r="F13" s="18" t="s">
        <v>16</v>
      </c>
      <c r="G13" s="18" t="s">
        <v>41</v>
      </c>
      <c r="H13" s="18" t="s">
        <v>41</v>
      </c>
      <c r="I13" s="20">
        <v>1335</v>
      </c>
      <c r="J13" s="20"/>
      <c r="K13" s="20"/>
      <c r="L13" s="20"/>
      <c r="M13" s="20"/>
      <c r="N13" s="20"/>
      <c r="O13" s="20"/>
      <c r="P13" s="20"/>
      <c r="Q13" s="20"/>
      <c r="R13" s="20"/>
      <c r="S13" s="40">
        <v>56.65</v>
      </c>
      <c r="T13" s="40"/>
      <c r="U13" s="40">
        <v>55</v>
      </c>
      <c r="V13" s="41"/>
      <c r="W13" s="41">
        <v>1.65</v>
      </c>
      <c r="X13" s="20">
        <v>825</v>
      </c>
    </row>
    <row r="14" s="3" customFormat="1" ht="40" customHeight="1" spans="1:24">
      <c r="A14" s="15">
        <v>7</v>
      </c>
      <c r="B14" s="16" t="s">
        <v>37</v>
      </c>
      <c r="C14" s="19" t="s">
        <v>38</v>
      </c>
      <c r="D14" s="18" t="s">
        <v>48</v>
      </c>
      <c r="E14" s="16" t="s">
        <v>50</v>
      </c>
      <c r="F14" s="18" t="s">
        <v>16</v>
      </c>
      <c r="G14" s="18" t="s">
        <v>41</v>
      </c>
      <c r="H14" s="18" t="s">
        <v>41</v>
      </c>
      <c r="I14" s="28">
        <v>1510</v>
      </c>
      <c r="J14" s="28"/>
      <c r="K14" s="28"/>
      <c r="L14" s="28"/>
      <c r="M14" s="28"/>
      <c r="N14" s="28"/>
      <c r="O14" s="28"/>
      <c r="P14" s="28"/>
      <c r="Q14" s="28"/>
      <c r="R14" s="34"/>
      <c r="S14" s="35">
        <v>59.74</v>
      </c>
      <c r="T14" s="35">
        <v>58</v>
      </c>
      <c r="U14" s="35"/>
      <c r="V14" s="37"/>
      <c r="W14" s="37">
        <v>1.74</v>
      </c>
      <c r="X14" s="16">
        <v>870</v>
      </c>
    </row>
    <row r="15" s="2" customFormat="1" ht="40" customHeight="1" spans="1:24">
      <c r="A15" s="15">
        <v>8</v>
      </c>
      <c r="B15" s="16" t="s">
        <v>37</v>
      </c>
      <c r="C15" s="17" t="s">
        <v>38</v>
      </c>
      <c r="D15" s="17" t="s">
        <v>51</v>
      </c>
      <c r="E15" s="16" t="s">
        <v>52</v>
      </c>
      <c r="F15" s="17" t="s">
        <v>45</v>
      </c>
      <c r="G15" s="18" t="s">
        <v>41</v>
      </c>
      <c r="H15" s="18" t="s">
        <v>41</v>
      </c>
      <c r="I15" s="28"/>
      <c r="J15" s="28"/>
      <c r="K15" s="28">
        <v>94</v>
      </c>
      <c r="L15" s="28"/>
      <c r="M15" s="28"/>
      <c r="N15" s="28"/>
      <c r="O15" s="28"/>
      <c r="P15" s="28"/>
      <c r="Q15" s="28"/>
      <c r="R15" s="34"/>
      <c r="S15" s="35">
        <v>20.6</v>
      </c>
      <c r="T15" s="35"/>
      <c r="U15" s="35">
        <v>20</v>
      </c>
      <c r="V15" s="37"/>
      <c r="W15" s="37">
        <v>0.6</v>
      </c>
      <c r="X15" s="39">
        <v>3932</v>
      </c>
    </row>
    <row r="16" s="2" customFormat="1" ht="40" customHeight="1" spans="1:24">
      <c r="A16" s="15">
        <v>9</v>
      </c>
      <c r="B16" s="16" t="s">
        <v>37</v>
      </c>
      <c r="C16" s="17" t="s">
        <v>38</v>
      </c>
      <c r="D16" s="17" t="s">
        <v>51</v>
      </c>
      <c r="E16" s="16" t="s">
        <v>53</v>
      </c>
      <c r="F16" s="18" t="s">
        <v>16</v>
      </c>
      <c r="G16" s="18" t="s">
        <v>41</v>
      </c>
      <c r="H16" s="18" t="s">
        <v>41</v>
      </c>
      <c r="I16" s="28">
        <v>600</v>
      </c>
      <c r="J16" s="28"/>
      <c r="K16" s="28"/>
      <c r="L16" s="28"/>
      <c r="M16" s="28"/>
      <c r="N16" s="28"/>
      <c r="O16" s="28"/>
      <c r="P16" s="28"/>
      <c r="Q16" s="28"/>
      <c r="R16" s="34"/>
      <c r="S16" s="35">
        <v>30.9</v>
      </c>
      <c r="T16" s="35"/>
      <c r="U16" s="35">
        <v>30</v>
      </c>
      <c r="V16" s="37"/>
      <c r="W16" s="37">
        <v>0.9</v>
      </c>
      <c r="X16" s="39">
        <v>1227</v>
      </c>
    </row>
    <row r="17" s="2" customFormat="1" ht="40" customHeight="1" spans="1:24">
      <c r="A17" s="15">
        <v>10</v>
      </c>
      <c r="B17" s="16" t="s">
        <v>37</v>
      </c>
      <c r="C17" s="17" t="s">
        <v>38</v>
      </c>
      <c r="D17" s="17" t="s">
        <v>51</v>
      </c>
      <c r="E17" s="16" t="s">
        <v>54</v>
      </c>
      <c r="F17" s="18" t="s">
        <v>16</v>
      </c>
      <c r="G17" s="18" t="s">
        <v>41</v>
      </c>
      <c r="H17" s="18" t="s">
        <v>41</v>
      </c>
      <c r="I17" s="28">
        <v>840</v>
      </c>
      <c r="J17" s="28"/>
      <c r="K17" s="28"/>
      <c r="L17" s="28"/>
      <c r="M17" s="28"/>
      <c r="N17" s="28"/>
      <c r="O17" s="28"/>
      <c r="P17" s="28"/>
      <c r="Q17" s="28"/>
      <c r="R17" s="34"/>
      <c r="S17" s="35">
        <v>51.5</v>
      </c>
      <c r="T17" s="35">
        <v>50</v>
      </c>
      <c r="U17" s="35"/>
      <c r="V17" s="37"/>
      <c r="W17" s="37">
        <v>1.5</v>
      </c>
      <c r="X17" s="39">
        <v>4216</v>
      </c>
    </row>
    <row r="18" s="2" customFormat="1" ht="40" customHeight="1" spans="1:24">
      <c r="A18" s="15">
        <v>11</v>
      </c>
      <c r="B18" s="16" t="s">
        <v>37</v>
      </c>
      <c r="C18" s="17" t="s">
        <v>38</v>
      </c>
      <c r="D18" s="21" t="s">
        <v>55</v>
      </c>
      <c r="E18" s="20" t="s">
        <v>56</v>
      </c>
      <c r="F18" s="18" t="s">
        <v>16</v>
      </c>
      <c r="G18" s="15" t="s">
        <v>41</v>
      </c>
      <c r="H18" s="15" t="s">
        <v>41</v>
      </c>
      <c r="I18" s="20">
        <v>1584</v>
      </c>
      <c r="J18" s="20"/>
      <c r="K18" s="20"/>
      <c r="L18" s="20"/>
      <c r="M18" s="20"/>
      <c r="N18" s="20"/>
      <c r="O18" s="20"/>
      <c r="P18" s="20"/>
      <c r="Q18" s="20"/>
      <c r="R18" s="20"/>
      <c r="S18" s="40">
        <v>59.74</v>
      </c>
      <c r="T18" s="40">
        <v>58</v>
      </c>
      <c r="U18" s="40"/>
      <c r="V18" s="41"/>
      <c r="W18" s="41">
        <v>1.74</v>
      </c>
      <c r="X18" s="20">
        <v>580</v>
      </c>
    </row>
    <row r="19" s="2" customFormat="1" ht="40" customHeight="1" spans="1:24">
      <c r="A19" s="15">
        <v>12</v>
      </c>
      <c r="B19" s="16" t="s">
        <v>37</v>
      </c>
      <c r="C19" s="17" t="s">
        <v>38</v>
      </c>
      <c r="D19" s="21" t="s">
        <v>55</v>
      </c>
      <c r="E19" s="20" t="s">
        <v>57</v>
      </c>
      <c r="F19" s="18" t="s">
        <v>16</v>
      </c>
      <c r="G19" s="15" t="s">
        <v>41</v>
      </c>
      <c r="H19" s="15" t="s">
        <v>41</v>
      </c>
      <c r="I19" s="20">
        <v>1526</v>
      </c>
      <c r="J19" s="20"/>
      <c r="K19" s="20"/>
      <c r="L19" s="20"/>
      <c r="M19" s="20"/>
      <c r="N19" s="20"/>
      <c r="O19" s="20"/>
      <c r="P19" s="20"/>
      <c r="Q19" s="20"/>
      <c r="R19" s="21"/>
      <c r="S19" s="40">
        <v>32.96</v>
      </c>
      <c r="T19" s="40">
        <v>32</v>
      </c>
      <c r="U19" s="40"/>
      <c r="V19" s="41"/>
      <c r="W19" s="41">
        <v>0.96</v>
      </c>
      <c r="X19" s="20">
        <v>490</v>
      </c>
    </row>
    <row r="20" s="2" customFormat="1" ht="40" customHeight="1" spans="1:24">
      <c r="A20" s="15">
        <v>13</v>
      </c>
      <c r="B20" s="16" t="s">
        <v>37</v>
      </c>
      <c r="C20" s="17" t="s">
        <v>38</v>
      </c>
      <c r="D20" s="21" t="s">
        <v>58</v>
      </c>
      <c r="E20" s="21" t="s">
        <v>59</v>
      </c>
      <c r="F20" s="17" t="s">
        <v>45</v>
      </c>
      <c r="G20" s="15" t="s">
        <v>41</v>
      </c>
      <c r="H20" s="15" t="s">
        <v>41</v>
      </c>
      <c r="I20" s="28"/>
      <c r="J20" s="28"/>
      <c r="K20" s="29">
        <v>210</v>
      </c>
      <c r="L20" s="28"/>
      <c r="M20" s="28"/>
      <c r="N20" s="28"/>
      <c r="O20" s="28"/>
      <c r="P20" s="28"/>
      <c r="Q20" s="28"/>
      <c r="R20" s="34"/>
      <c r="S20" s="35">
        <f>T20+U20+V20+W20</f>
        <v>22.66</v>
      </c>
      <c r="T20" s="35">
        <v>22</v>
      </c>
      <c r="U20" s="35"/>
      <c r="V20" s="37"/>
      <c r="W20" s="37">
        <v>0.66</v>
      </c>
      <c r="X20" s="17">
        <v>2570</v>
      </c>
    </row>
    <row r="21" s="2" customFormat="1" ht="40" customHeight="1" spans="1:24">
      <c r="A21" s="15">
        <v>14</v>
      </c>
      <c r="B21" s="16" t="s">
        <v>37</v>
      </c>
      <c r="C21" s="17" t="s">
        <v>38</v>
      </c>
      <c r="D21" s="21" t="s">
        <v>58</v>
      </c>
      <c r="E21" s="21" t="s">
        <v>60</v>
      </c>
      <c r="F21" s="17" t="s">
        <v>45</v>
      </c>
      <c r="G21" s="15" t="s">
        <v>41</v>
      </c>
      <c r="H21" s="15" t="s">
        <v>41</v>
      </c>
      <c r="I21" s="28"/>
      <c r="J21" s="28"/>
      <c r="K21" s="29">
        <v>70</v>
      </c>
      <c r="L21" s="28"/>
      <c r="M21" s="28"/>
      <c r="N21" s="28"/>
      <c r="O21" s="28"/>
      <c r="P21" s="28"/>
      <c r="Q21" s="28"/>
      <c r="R21" s="34"/>
      <c r="S21" s="35">
        <f>T21+U21+V21+W21</f>
        <v>16.48</v>
      </c>
      <c r="T21" s="38">
        <v>16</v>
      </c>
      <c r="U21" s="35"/>
      <c r="V21" s="37"/>
      <c r="W21" s="37">
        <v>0.48</v>
      </c>
      <c r="X21" s="17">
        <v>2300</v>
      </c>
    </row>
    <row r="22" s="2" customFormat="1" ht="40" customHeight="1" spans="1:24">
      <c r="A22" s="15">
        <v>15</v>
      </c>
      <c r="B22" s="16" t="s">
        <v>37</v>
      </c>
      <c r="C22" s="17" t="s">
        <v>38</v>
      </c>
      <c r="D22" s="21" t="s">
        <v>58</v>
      </c>
      <c r="E22" s="21" t="s">
        <v>61</v>
      </c>
      <c r="F22" s="17" t="s">
        <v>45</v>
      </c>
      <c r="G22" s="15" t="s">
        <v>41</v>
      </c>
      <c r="H22" s="15" t="s">
        <v>41</v>
      </c>
      <c r="I22" s="28"/>
      <c r="J22" s="28"/>
      <c r="K22" s="29">
        <v>67</v>
      </c>
      <c r="L22" s="28"/>
      <c r="M22" s="28"/>
      <c r="N22" s="28"/>
      <c r="O22" s="28"/>
      <c r="P22" s="28"/>
      <c r="Q22" s="28"/>
      <c r="R22" s="34"/>
      <c r="S22" s="35">
        <f>T22+U22+V22+W22</f>
        <v>12.36</v>
      </c>
      <c r="T22" s="35">
        <v>12</v>
      </c>
      <c r="U22" s="35"/>
      <c r="V22" s="37"/>
      <c r="W22" s="37">
        <v>0.36</v>
      </c>
      <c r="X22" s="17">
        <v>1900</v>
      </c>
    </row>
    <row r="23" s="2" customFormat="1" ht="40" customHeight="1" spans="1:24">
      <c r="A23" s="15">
        <v>16</v>
      </c>
      <c r="B23" s="16" t="s">
        <v>37</v>
      </c>
      <c r="C23" s="17" t="s">
        <v>38</v>
      </c>
      <c r="D23" s="21" t="s">
        <v>58</v>
      </c>
      <c r="E23" s="21" t="s">
        <v>62</v>
      </c>
      <c r="F23" s="17" t="s">
        <v>16</v>
      </c>
      <c r="G23" s="15" t="s">
        <v>41</v>
      </c>
      <c r="H23" s="15" t="s">
        <v>41</v>
      </c>
      <c r="I23" s="28">
        <v>595.66</v>
      </c>
      <c r="J23" s="28"/>
      <c r="K23" s="30"/>
      <c r="L23" s="28"/>
      <c r="M23" s="28"/>
      <c r="N23" s="28"/>
      <c r="O23" s="28"/>
      <c r="P23" s="28"/>
      <c r="Q23" s="28"/>
      <c r="R23" s="34"/>
      <c r="S23" s="35">
        <f>T23+U23+V23+W23</f>
        <v>11.33</v>
      </c>
      <c r="T23" s="35">
        <v>11</v>
      </c>
      <c r="U23" s="35"/>
      <c r="V23" s="37"/>
      <c r="W23" s="37">
        <v>0.33</v>
      </c>
      <c r="X23" s="17">
        <v>1578</v>
      </c>
    </row>
    <row r="24" s="2" customFormat="1" ht="40" customHeight="1" spans="1:24">
      <c r="A24" s="15">
        <v>17</v>
      </c>
      <c r="B24" s="16" t="s">
        <v>37</v>
      </c>
      <c r="C24" s="17" t="s">
        <v>38</v>
      </c>
      <c r="D24" s="18" t="s">
        <v>63</v>
      </c>
      <c r="E24" s="16" t="s">
        <v>64</v>
      </c>
      <c r="F24" s="17" t="s">
        <v>45</v>
      </c>
      <c r="G24" s="18" t="s">
        <v>41</v>
      </c>
      <c r="H24" s="18" t="s">
        <v>41</v>
      </c>
      <c r="I24" s="28"/>
      <c r="J24" s="28"/>
      <c r="K24" s="17">
        <v>247</v>
      </c>
      <c r="L24" s="28"/>
      <c r="M24" s="28"/>
      <c r="N24" s="28"/>
      <c r="O24" s="28"/>
      <c r="P24" s="28"/>
      <c r="Q24" s="28"/>
      <c r="R24" s="34"/>
      <c r="S24" s="35">
        <f>T24+U24+V24+W24</f>
        <v>20.6</v>
      </c>
      <c r="T24" s="35">
        <v>20</v>
      </c>
      <c r="U24" s="35"/>
      <c r="V24" s="37"/>
      <c r="W24" s="37">
        <v>0.6</v>
      </c>
      <c r="X24" s="39">
        <v>1500</v>
      </c>
    </row>
    <row r="25" s="2" customFormat="1" ht="40" customHeight="1" spans="1:24">
      <c r="A25" s="15">
        <v>18</v>
      </c>
      <c r="B25" s="16" t="s">
        <v>37</v>
      </c>
      <c r="C25" s="17" t="s">
        <v>38</v>
      </c>
      <c r="D25" s="18" t="s">
        <v>63</v>
      </c>
      <c r="E25" s="16" t="s">
        <v>65</v>
      </c>
      <c r="F25" s="17" t="s">
        <v>45</v>
      </c>
      <c r="G25" s="18" t="s">
        <v>41</v>
      </c>
      <c r="H25" s="18" t="s">
        <v>41</v>
      </c>
      <c r="I25" s="28"/>
      <c r="J25" s="28"/>
      <c r="K25" s="17">
        <v>370</v>
      </c>
      <c r="L25" s="28"/>
      <c r="M25" s="28"/>
      <c r="N25" s="28"/>
      <c r="O25" s="28"/>
      <c r="P25" s="28"/>
      <c r="Q25" s="28"/>
      <c r="R25" s="34"/>
      <c r="S25" s="35">
        <f>T25+U25+V25+W25</f>
        <v>33.99</v>
      </c>
      <c r="T25" s="35">
        <v>33</v>
      </c>
      <c r="U25" s="35"/>
      <c r="V25" s="37"/>
      <c r="W25" s="37">
        <v>0.99</v>
      </c>
      <c r="X25" s="39">
        <v>2500</v>
      </c>
    </row>
    <row r="26" s="4" customFormat="1" ht="36" customHeight="1" spans="1:24">
      <c r="A26" s="22" t="s">
        <v>26</v>
      </c>
      <c r="B26" s="23"/>
      <c r="C26" s="24"/>
      <c r="D26" s="25"/>
      <c r="E26" s="22"/>
      <c r="F26" s="22"/>
      <c r="G26" s="14"/>
      <c r="H26" s="14"/>
      <c r="I26" s="22">
        <v>16896.2</v>
      </c>
      <c r="J26" s="22"/>
      <c r="K26" s="22">
        <f>SUM(K8:K25)</f>
        <v>1323</v>
      </c>
      <c r="L26" s="22"/>
      <c r="M26" s="22"/>
      <c r="N26" s="22"/>
      <c r="O26" s="22"/>
      <c r="P26" s="22"/>
      <c r="Q26" s="22"/>
      <c r="R26" s="22"/>
      <c r="S26" s="42">
        <f>SUM(S8:S25)</f>
        <v>582.98</v>
      </c>
      <c r="T26" s="43">
        <f>SUM(T8:T25)</f>
        <v>372</v>
      </c>
      <c r="U26" s="43">
        <f>SUM(U8:U25)</f>
        <v>194</v>
      </c>
      <c r="V26" s="42"/>
      <c r="W26" s="42">
        <f>SUM(W8:W25)</f>
        <v>16.98</v>
      </c>
      <c r="X26" s="22">
        <f>SUM(X8:X25)</f>
        <v>34365</v>
      </c>
    </row>
  </sheetData>
  <autoFilter ref="A7:X26"/>
  <sortState ref="A7:X66">
    <sortCondition ref="S7:S66" descending="1"/>
  </sortState>
  <mergeCells count="20">
    <mergeCell ref="A2:X2"/>
    <mergeCell ref="A3:F3"/>
    <mergeCell ref="I4:R4"/>
    <mergeCell ref="I5:M5"/>
    <mergeCell ref="N5:R5"/>
    <mergeCell ref="A4:A7"/>
    <mergeCell ref="B4:B7"/>
    <mergeCell ref="C4:C7"/>
    <mergeCell ref="D4:D7"/>
    <mergeCell ref="E4:E7"/>
    <mergeCell ref="F4:F7"/>
    <mergeCell ref="G4:G6"/>
    <mergeCell ref="H4:H6"/>
    <mergeCell ref="S6:S7"/>
    <mergeCell ref="T6:T7"/>
    <mergeCell ref="U6:U7"/>
    <mergeCell ref="V6:V7"/>
    <mergeCell ref="W6:W7"/>
    <mergeCell ref="X4:X7"/>
    <mergeCell ref="S4:W5"/>
  </mergeCells>
  <dataValidations count="2">
    <dataValidation type="list" allowBlank="1" showInputMessage="1" showErrorMessage="1" sqref="F8 F9 F13 F14 F18 F19 F16:F17">
      <formula1>"村内道路,街道雨水排放,街道照明设施,村民饮用水工程,村内道路提档升级,照明设施提档升级,生活污水处理工程,村民休闲活动场所,村内其它公益事业项目"</formula1>
    </dataValidation>
    <dataValidation type="list" allowBlank="1" showInputMessage="1" showErrorMessage="1" sqref="G8:H8 G9:H9 G10:H10 G13 H13 G14 H14 G15:H15 G24:H24 G25:H25 G11:H12 G16:H17">
      <formula1>"是,否"</formula1>
    </dataValidation>
  </dataValidations>
  <printOptions horizontalCentered="1"/>
  <pageMargins left="0.109027777777778" right="0.109027777777778" top="0.947916666666667" bottom="0.751388888888889" header="0.297916666666667" footer="0.495138888888889"/>
  <pageSetup paperSize="9" scale="57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备案表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 小红ing </cp:lastModifiedBy>
  <dcterms:created xsi:type="dcterms:W3CDTF">2006-09-16T00:00:00Z</dcterms:created>
  <dcterms:modified xsi:type="dcterms:W3CDTF">2025-07-19T07:04:37Z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4E37788E2F484C05951962405B8BC00C</vt:lpwstr>
  </property>
  <property fmtid="{D5CDD505-2E9C-101B-9397-08002B2CF9AE}" pid="3" name="KSOProductBuildVer">
    <vt:lpwstr>2052-10.8.0.6206</vt:lpwstr>
  </property>
</Properties>
</file>